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30" windowHeight="8910" activeTab="0"/>
  </bookViews>
  <sheets>
    <sheet name="弁済計画表" sheetId="1" r:id="rId1"/>
  </sheets>
  <definedNames>
    <definedName name="_xlnm.Print_Area" localSheetId="0">'弁済計画表'!$A$1:$I$32</definedName>
  </definedNames>
  <calcPr fullCalcOnLoad="1"/>
</workbook>
</file>

<file path=xl/sharedStrings.xml><?xml version="1.0" encoding="utf-8"?>
<sst xmlns="http://schemas.openxmlformats.org/spreadsheetml/2006/main" count="39" uniqueCount="39">
  <si>
    <t>債権者</t>
  </si>
  <si>
    <t>番　号　</t>
  </si>
  <si>
    <t>最終回の額</t>
  </si>
  <si>
    <t>再生計画による弁済計画表</t>
  </si>
  <si>
    <t>照会先</t>
  </si>
  <si>
    <t>１回目の額</t>
  </si>
  <si>
    <t>届出のあった再生債権者名</t>
  </si>
  <si>
    <t>　２　弁済期間・弁済方法は，再生計画案記載のとおり</t>
  </si>
  <si>
    <t>　３　弁済金の支払方法</t>
  </si>
  <si>
    <t>　　　振込送金（振込先口座は再生債権者が指定，振込手数料は再生債務者が負担）</t>
  </si>
  <si>
    <t>不足</t>
  </si>
  <si>
    <t>協定</t>
  </si>
  <si>
    <t>確定債権額 ： 円</t>
  </si>
  <si>
    <t>再生計画による</t>
  </si>
  <si>
    <t>弁済総額 ： 円</t>
  </si>
  <si>
    <t>各回の弁済額 ： 円</t>
  </si>
  <si>
    <t>合　　　計</t>
  </si>
  <si>
    <t>（注意）</t>
  </si>
  <si>
    <t>１　「確定債権額」欄には確定した元本及び開始決定日の前日までの利息・損害金の合計額を記載する。</t>
  </si>
  <si>
    <t>２　「再生計画による弁済総額」欄記載の各金額は，再生計画により算出される弁済額について１円未満の端数が生じたときは，切り上げた金額を記載する。</t>
  </si>
  <si>
    <t>３　この弁済計画表は，再生計画案で「住宅資金特別条項」を定めた場合には，同条項による弁済以外のものである。</t>
  </si>
  <si>
    <t>５　「協定」欄に○印があるものは，「弁済協定」を締結したことを表し，その協定によって支払う場合である。</t>
  </si>
  <si>
    <t>照会先電話番号・ファックス番号</t>
  </si>
  <si>
    <t>４　「不足」欄に○印がある場合，「確定債権額」の金額は「担保不足見込額」であることを表し，「再生計画による弁済総額」の金額も見込みであるため，確定した不足額の金額によっては変動することが</t>
  </si>
  <si>
    <t>　　ある。</t>
  </si>
  <si>
    <t>※この弁済計画表に関する問い合わせは，上記照会先に直接連絡をしてください。</t>
  </si>
  <si>
    <t>2回目 ～11回目の額</t>
  </si>
  <si>
    <t>　大阪地方裁判所　　  　平成２８年(再イ) 第○○○号</t>
  </si>
  <si>
    <r>
      <t>　</t>
    </r>
    <r>
      <rPr>
        <sz val="11"/>
        <rFont val="ＭＳ Ｐゴシック"/>
        <family val="3"/>
      </rPr>
      <t xml:space="preserve">    </t>
    </r>
    <r>
      <rPr>
        <sz val="11"/>
        <rFont val="ＭＳ Ｐ明朝"/>
        <family val="1"/>
      </rPr>
      <t>再生債務者の氏名　</t>
    </r>
    <r>
      <rPr>
        <sz val="12"/>
        <color indexed="10"/>
        <rFont val="ＭＳ Ｐ明朝"/>
        <family val="1"/>
      </rPr>
      <t>　　</t>
    </r>
    <r>
      <rPr>
        <sz val="12"/>
        <rFont val="ＭＳ Ｐ明朝"/>
        <family val="1"/>
      </rPr>
      <t>友 新 太 郎</t>
    </r>
  </si>
  <si>
    <t>Ａ信販株式会社</t>
  </si>
  <si>
    <t>Ｂファイナンス こと ○○</t>
  </si>
  <si>
    <t>Ｃ商事有限会社</t>
  </si>
  <si>
    <t>Ｄファイナンス株式会社</t>
  </si>
  <si>
    <t>株式会社Ｅカード</t>
  </si>
  <si>
    <t>Ｆカード株式会社</t>
  </si>
  <si>
    <t>株式会社Ｇカード</t>
  </si>
  <si>
    <t>株式会社Ｈ</t>
  </si>
  <si>
    <t>弁護士　大 阪 二 郎</t>
  </si>
  <si>
    <r>
      <t xml:space="preserve"> 電　話　</t>
    </r>
    <r>
      <rPr>
        <b/>
        <sz val="12"/>
        <color indexed="8"/>
        <rFont val="ＭＳ Ｐ明朝"/>
        <family val="1"/>
      </rPr>
      <t>０６－６３６３－××××</t>
    </r>
    <r>
      <rPr>
        <b/>
        <sz val="12"/>
        <color indexed="8"/>
        <rFont val="ＭＳ 明朝"/>
        <family val="1"/>
      </rPr>
      <t xml:space="preserve">
 ＦＡＸ　</t>
    </r>
    <r>
      <rPr>
        <b/>
        <sz val="12"/>
        <color indexed="8"/>
        <rFont val="ＭＳ Ｐ明朝"/>
        <family val="1"/>
      </rPr>
      <t>０６－６３６３－△△△△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</si>
</sst>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明朝"/>
      <family val="1"/>
    </font>
    <font>
      <b/>
      <sz val="22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0" fillId="0" borderId="13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vertical="center"/>
    </xf>
    <xf numFmtId="3" fontId="15" fillId="0" borderId="36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horizontal="right" vertical="center"/>
    </xf>
    <xf numFmtId="3" fontId="17" fillId="0" borderId="21" xfId="0" applyNumberFormat="1" applyFont="1" applyBorder="1" applyAlignment="1">
      <alignment vertical="center"/>
    </xf>
    <xf numFmtId="3" fontId="17" fillId="0" borderId="38" xfId="0" applyNumberFormat="1" applyFont="1" applyBorder="1" applyAlignment="1">
      <alignment vertical="center" shrinkToFit="1"/>
    </xf>
    <xf numFmtId="3" fontId="17" fillId="0" borderId="39" xfId="0" applyNumberFormat="1" applyFont="1" applyBorder="1" applyAlignment="1">
      <alignment vertical="center" shrinkToFit="1"/>
    </xf>
    <xf numFmtId="3" fontId="17" fillId="0" borderId="40" xfId="0" applyNumberFormat="1" applyFont="1" applyBorder="1" applyAlignment="1">
      <alignment vertical="center"/>
    </xf>
    <xf numFmtId="3" fontId="17" fillId="0" borderId="39" xfId="0" applyNumberFormat="1" applyFont="1" applyBorder="1" applyAlignment="1">
      <alignment vertical="center"/>
    </xf>
    <xf numFmtId="3" fontId="17" fillId="0" borderId="4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5" xfId="0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>
          <a:off x="7724775" y="709612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8</xdr:col>
      <xdr:colOff>1466850</xdr:colOff>
      <xdr:row>9</xdr:row>
      <xdr:rowOff>190500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5391150" y="1314450"/>
          <a:ext cx="6867525" cy="1114425"/>
        </a:xfrm>
        <a:prstGeom prst="rect">
          <a:avLst/>
        </a:prstGeom>
        <a:solidFill>
          <a:srgbClr val="E6B9B8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72000" rIns="108000" bIns="72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＜註＞再生計画案の内容は以下のとおり。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（１）権利変更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元本及び再生手続開始決定日の前日までの利息・損害金の８０パーセント相当額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（免除額に１円未満の端数がある場合は切り捨て）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（２）弁済方法　　確定月の翌月を第１回，以後３か月ごとに合計１２回，各月末日限り１２分の１額を支払う。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（３）一括払い　　弁済総額が３万円未満の債権者については，確定日の翌月末日に一括払い。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6.625" style="4" customWidth="1"/>
    <col min="2" max="2" width="30.625" style="4" customWidth="1"/>
    <col min="3" max="4" width="3.625" style="4" customWidth="1"/>
    <col min="5" max="5" width="26.25390625" style="4" bestFit="1" customWidth="1"/>
    <col min="6" max="6" width="30.625" style="4" customWidth="1"/>
    <col min="7" max="9" width="20.125" style="4" customWidth="1"/>
    <col min="10" max="12" width="12.625" style="4" customWidth="1"/>
    <col min="13" max="16384" width="9.00390625" style="4" customWidth="1"/>
  </cols>
  <sheetData>
    <row r="1" ht="4.5" customHeight="1" thickBot="1"/>
    <row r="2" spans="2:9" ht="25.5">
      <c r="B2" s="60" t="s">
        <v>3</v>
      </c>
      <c r="C2" s="60"/>
      <c r="D2" s="60"/>
      <c r="E2" s="61"/>
      <c r="F2" s="5" t="s">
        <v>4</v>
      </c>
      <c r="G2" s="6"/>
      <c r="H2" s="7" t="s">
        <v>22</v>
      </c>
      <c r="I2" s="8"/>
    </row>
    <row r="3" spans="1:12" ht="37.5" customHeight="1">
      <c r="A3" s="9"/>
      <c r="B3" s="9"/>
      <c r="C3" s="9"/>
      <c r="D3" s="9"/>
      <c r="E3" s="26"/>
      <c r="F3" s="67" t="s">
        <v>37</v>
      </c>
      <c r="G3" s="68"/>
      <c r="H3" s="71" t="s">
        <v>38</v>
      </c>
      <c r="I3" s="72"/>
      <c r="J3" s="10"/>
      <c r="K3" s="10"/>
      <c r="L3" s="10"/>
    </row>
    <row r="4" spans="1:12" ht="21.75" customHeight="1" thickBot="1">
      <c r="A4" s="9"/>
      <c r="B4" s="56" t="s">
        <v>27</v>
      </c>
      <c r="C4" s="56"/>
      <c r="D4" s="56"/>
      <c r="E4" s="57"/>
      <c r="F4" s="73" t="s">
        <v>25</v>
      </c>
      <c r="G4" s="74"/>
      <c r="H4" s="74"/>
      <c r="I4" s="75"/>
      <c r="J4" s="10"/>
      <c r="K4" s="10"/>
      <c r="L4" s="10"/>
    </row>
    <row r="5" spans="2:5" ht="18.75" customHeight="1">
      <c r="B5" s="10" t="s">
        <v>28</v>
      </c>
      <c r="C5" s="10"/>
      <c r="D5" s="10"/>
      <c r="E5" s="10"/>
    </row>
    <row r="6" ht="9.75" customHeight="1"/>
    <row r="7" spans="1:12" ht="19.5" customHeight="1">
      <c r="A7" s="10" t="str">
        <f>"　１　再生計画による弁済率 ［ "&amp;FIXED(F25/E25*100,2)&amp;" ］ パーセント"</f>
        <v>　１　再生計画による弁済率 ［ 20.00 ］ パーセント</v>
      </c>
      <c r="B7" s="10"/>
      <c r="C7" s="10"/>
      <c r="D7" s="10"/>
      <c r="E7" s="10"/>
      <c r="F7" s="10"/>
      <c r="K7" s="10"/>
      <c r="L7" s="10"/>
    </row>
    <row r="8" spans="1:12" ht="19.5" customHeight="1">
      <c r="A8" s="10" t="s">
        <v>7</v>
      </c>
      <c r="B8" s="10"/>
      <c r="C8" s="10"/>
      <c r="D8" s="10"/>
      <c r="E8" s="10"/>
      <c r="F8" s="10"/>
      <c r="G8" s="10"/>
      <c r="H8" s="10"/>
      <c r="I8" s="10"/>
      <c r="K8" s="10"/>
      <c r="L8" s="10"/>
    </row>
    <row r="9" spans="1:12" ht="19.5" customHeight="1">
      <c r="A9" s="10" t="s">
        <v>8</v>
      </c>
      <c r="B9" s="10"/>
      <c r="C9" s="10"/>
      <c r="D9" s="10"/>
      <c r="E9" s="10"/>
      <c r="F9" s="10"/>
      <c r="G9" s="10"/>
      <c r="H9" s="10"/>
      <c r="I9" s="25"/>
      <c r="K9" s="10"/>
      <c r="L9" s="10"/>
    </row>
    <row r="10" spans="1:12" ht="19.5" customHeight="1">
      <c r="A10" s="10" t="s">
        <v>9</v>
      </c>
      <c r="B10" s="10"/>
      <c r="C10" s="10"/>
      <c r="D10" s="10"/>
      <c r="E10" s="10"/>
      <c r="F10" s="11"/>
      <c r="G10" s="10"/>
      <c r="H10" s="10"/>
      <c r="I10" s="25"/>
      <c r="K10" s="10"/>
      <c r="L10" s="10"/>
    </row>
    <row r="11" ht="7.5" customHeight="1" thickBot="1"/>
    <row r="12" spans="1:9" ht="13.5" customHeight="1">
      <c r="A12" s="12" t="s">
        <v>0</v>
      </c>
      <c r="B12" s="65" t="s">
        <v>6</v>
      </c>
      <c r="C12" s="69" t="s">
        <v>10</v>
      </c>
      <c r="D12" s="69" t="s">
        <v>11</v>
      </c>
      <c r="E12" s="65" t="s">
        <v>12</v>
      </c>
      <c r="F12" s="13" t="s">
        <v>13</v>
      </c>
      <c r="G12" s="62" t="s">
        <v>15</v>
      </c>
      <c r="H12" s="63"/>
      <c r="I12" s="64"/>
    </row>
    <row r="13" spans="1:9" ht="13.5">
      <c r="A13" s="14" t="s">
        <v>1</v>
      </c>
      <c r="B13" s="66"/>
      <c r="C13" s="70"/>
      <c r="D13" s="70"/>
      <c r="E13" s="66"/>
      <c r="F13" s="15" t="s">
        <v>14</v>
      </c>
      <c r="G13" s="16" t="s">
        <v>5</v>
      </c>
      <c r="H13" s="16" t="s">
        <v>26</v>
      </c>
      <c r="I13" s="17" t="s">
        <v>2</v>
      </c>
    </row>
    <row r="14" spans="1:9" ht="27.75" customHeight="1">
      <c r="A14" s="18">
        <v>1</v>
      </c>
      <c r="B14" s="48" t="s">
        <v>29</v>
      </c>
      <c r="C14" s="48"/>
      <c r="D14" s="48"/>
      <c r="E14" s="49">
        <v>3276638</v>
      </c>
      <c r="F14" s="49">
        <f>E14-ROUNDDOWN(E14*0.8,0)</f>
        <v>655328</v>
      </c>
      <c r="G14" s="49">
        <f>IF(F14&lt;30000,F14,ROUNDDOWN(F14/12,-2))</f>
        <v>54600</v>
      </c>
      <c r="H14" s="49">
        <f>IF(F14&lt;30000,0,G14)</f>
        <v>54600</v>
      </c>
      <c r="I14" s="50">
        <f>IF(F14&lt;30000,0,F14-(H14*11))</f>
        <v>54728</v>
      </c>
    </row>
    <row r="15" spans="1:9" ht="27.75" customHeight="1">
      <c r="A15" s="18">
        <v>2</v>
      </c>
      <c r="B15" s="48" t="s">
        <v>30</v>
      </c>
      <c r="C15" s="48"/>
      <c r="D15" s="48"/>
      <c r="E15" s="49">
        <v>36166</v>
      </c>
      <c r="F15" s="49">
        <f aca="true" t="shared" si="0" ref="F15:F21">E15-ROUNDDOWN(E15*0.8,0)</f>
        <v>7234</v>
      </c>
      <c r="G15" s="49">
        <f aca="true" t="shared" si="1" ref="G15:G21">IF(F15&lt;30000,F15,ROUNDDOWN(F15/12,-2))</f>
        <v>7234</v>
      </c>
      <c r="H15" s="49">
        <f aca="true" t="shared" si="2" ref="H15:H21">IF(F15&lt;30000,0,G15)</f>
        <v>0</v>
      </c>
      <c r="I15" s="50">
        <f aca="true" t="shared" si="3" ref="I15:I21">IF(F15&lt;30000,0,F15-(H15*11))</f>
        <v>0</v>
      </c>
    </row>
    <row r="16" spans="1:9" ht="27.75" customHeight="1">
      <c r="A16" s="18">
        <v>3</v>
      </c>
      <c r="B16" s="48" t="s">
        <v>31</v>
      </c>
      <c r="C16" s="48"/>
      <c r="D16" s="48"/>
      <c r="E16" s="49">
        <v>120743</v>
      </c>
      <c r="F16" s="49">
        <f t="shared" si="0"/>
        <v>24149</v>
      </c>
      <c r="G16" s="49">
        <f t="shared" si="1"/>
        <v>24149</v>
      </c>
      <c r="H16" s="49">
        <f t="shared" si="2"/>
        <v>0</v>
      </c>
      <c r="I16" s="50">
        <f t="shared" si="3"/>
        <v>0</v>
      </c>
    </row>
    <row r="17" spans="1:9" ht="27.75" customHeight="1">
      <c r="A17" s="18">
        <v>4</v>
      </c>
      <c r="B17" s="48" t="s">
        <v>32</v>
      </c>
      <c r="C17" s="48"/>
      <c r="D17" s="48"/>
      <c r="E17" s="49">
        <v>851616</v>
      </c>
      <c r="F17" s="49">
        <f t="shared" si="0"/>
        <v>170324</v>
      </c>
      <c r="G17" s="49">
        <f t="shared" si="1"/>
        <v>14100</v>
      </c>
      <c r="H17" s="49">
        <f t="shared" si="2"/>
        <v>14100</v>
      </c>
      <c r="I17" s="50">
        <f t="shared" si="3"/>
        <v>15224</v>
      </c>
    </row>
    <row r="18" spans="1:9" ht="27.75" customHeight="1">
      <c r="A18" s="18">
        <v>5</v>
      </c>
      <c r="B18" s="48" t="s">
        <v>33</v>
      </c>
      <c r="C18" s="48"/>
      <c r="D18" s="48"/>
      <c r="E18" s="49">
        <v>707619</v>
      </c>
      <c r="F18" s="49">
        <f t="shared" si="0"/>
        <v>141524</v>
      </c>
      <c r="G18" s="49">
        <f t="shared" si="1"/>
        <v>11700</v>
      </c>
      <c r="H18" s="49">
        <f t="shared" si="2"/>
        <v>11700</v>
      </c>
      <c r="I18" s="50">
        <f t="shared" si="3"/>
        <v>12824</v>
      </c>
    </row>
    <row r="19" spans="1:9" ht="27.75" customHeight="1">
      <c r="A19" s="18">
        <v>6</v>
      </c>
      <c r="B19" s="48" t="s">
        <v>34</v>
      </c>
      <c r="C19" s="48"/>
      <c r="D19" s="48"/>
      <c r="E19" s="49">
        <v>594312</v>
      </c>
      <c r="F19" s="49">
        <f t="shared" si="0"/>
        <v>118863</v>
      </c>
      <c r="G19" s="49">
        <f t="shared" si="1"/>
        <v>9900</v>
      </c>
      <c r="H19" s="49">
        <f t="shared" si="2"/>
        <v>9900</v>
      </c>
      <c r="I19" s="50">
        <f t="shared" si="3"/>
        <v>9963</v>
      </c>
    </row>
    <row r="20" spans="1:9" ht="27.75" customHeight="1">
      <c r="A20" s="18">
        <v>7</v>
      </c>
      <c r="B20" s="48" t="s">
        <v>35</v>
      </c>
      <c r="C20" s="48"/>
      <c r="D20" s="48"/>
      <c r="E20" s="49">
        <v>602948</v>
      </c>
      <c r="F20" s="49">
        <f t="shared" si="0"/>
        <v>120590</v>
      </c>
      <c r="G20" s="49">
        <f t="shared" si="1"/>
        <v>10000</v>
      </c>
      <c r="H20" s="49">
        <f t="shared" si="2"/>
        <v>10000</v>
      </c>
      <c r="I20" s="50">
        <f t="shared" si="3"/>
        <v>10590</v>
      </c>
    </row>
    <row r="21" spans="1:9" ht="27.75" customHeight="1">
      <c r="A21" s="18">
        <v>8</v>
      </c>
      <c r="B21" s="48" t="s">
        <v>36</v>
      </c>
      <c r="C21" s="48"/>
      <c r="D21" s="48"/>
      <c r="E21" s="49">
        <v>382328</v>
      </c>
      <c r="F21" s="49">
        <f t="shared" si="0"/>
        <v>76466</v>
      </c>
      <c r="G21" s="49">
        <f t="shared" si="1"/>
        <v>6300</v>
      </c>
      <c r="H21" s="49">
        <f t="shared" si="2"/>
        <v>6300</v>
      </c>
      <c r="I21" s="50">
        <f t="shared" si="3"/>
        <v>7166</v>
      </c>
    </row>
    <row r="22" spans="1:9" ht="27.75" customHeight="1">
      <c r="A22" s="18"/>
      <c r="B22" s="1"/>
      <c r="C22" s="1"/>
      <c r="D22" s="1"/>
      <c r="E22" s="40"/>
      <c r="F22" s="40"/>
      <c r="G22" s="40"/>
      <c r="H22" s="40"/>
      <c r="I22" s="45"/>
    </row>
    <row r="23" spans="1:9" ht="27.75" customHeight="1">
      <c r="A23" s="19"/>
      <c r="B23" s="2"/>
      <c r="C23" s="2"/>
      <c r="D23" s="2"/>
      <c r="E23" s="41"/>
      <c r="F23" s="41"/>
      <c r="G23" s="41"/>
      <c r="H23" s="41"/>
      <c r="I23" s="46"/>
    </row>
    <row r="24" spans="1:9" ht="27.75" customHeight="1" thickBot="1">
      <c r="A24" s="20"/>
      <c r="B24" s="3"/>
      <c r="C24" s="27"/>
      <c r="D24" s="27"/>
      <c r="E24" s="42"/>
      <c r="F24" s="42"/>
      <c r="G24" s="43"/>
      <c r="H24" s="44"/>
      <c r="I24" s="47"/>
    </row>
    <row r="25" spans="1:12" ht="23.25" customHeight="1">
      <c r="A25" s="21"/>
      <c r="B25" s="28" t="s">
        <v>16</v>
      </c>
      <c r="C25" s="22"/>
      <c r="D25" s="22"/>
      <c r="E25" s="51">
        <f>SUM(E14:E24)</f>
        <v>6572370</v>
      </c>
      <c r="F25" s="52">
        <f>SUM(F14:F24)</f>
        <v>1314478</v>
      </c>
      <c r="G25" s="53">
        <f>SUM(G14:G24)</f>
        <v>137983</v>
      </c>
      <c r="H25" s="54">
        <f>SUM(H14:H24)</f>
        <v>106600</v>
      </c>
      <c r="I25" s="55">
        <f>SUM(I14:I24)</f>
        <v>110495</v>
      </c>
      <c r="J25" s="22"/>
      <c r="K25" s="22"/>
      <c r="L25" s="22"/>
    </row>
    <row r="26" spans="1:12" ht="8.25" customHeight="1">
      <c r="A26" s="23"/>
      <c r="I26" s="22"/>
      <c r="J26" s="22"/>
      <c r="K26" s="22"/>
      <c r="L26" s="22"/>
    </row>
    <row r="27" spans="1:9" s="24" customFormat="1" ht="13.5" customHeight="1">
      <c r="A27" s="29" t="s">
        <v>17</v>
      </c>
      <c r="B27" s="30" t="s">
        <v>18</v>
      </c>
      <c r="C27" s="30"/>
      <c r="D27" s="30"/>
      <c r="E27" s="30"/>
      <c r="F27" s="30"/>
      <c r="G27" s="30"/>
      <c r="H27" s="30"/>
      <c r="I27" s="31"/>
    </row>
    <row r="28" spans="1:9" s="24" customFormat="1" ht="13.5" customHeight="1">
      <c r="A28" s="32"/>
      <c r="B28" s="33" t="s">
        <v>19</v>
      </c>
      <c r="C28" s="33"/>
      <c r="D28" s="33"/>
      <c r="E28" s="33"/>
      <c r="F28" s="33"/>
      <c r="G28" s="33"/>
      <c r="H28" s="33"/>
      <c r="I28" s="34"/>
    </row>
    <row r="29" spans="1:9" s="24" customFormat="1" ht="13.5" customHeight="1">
      <c r="A29" s="32"/>
      <c r="B29" s="33" t="s">
        <v>20</v>
      </c>
      <c r="C29" s="33"/>
      <c r="D29" s="33"/>
      <c r="E29" s="33"/>
      <c r="F29" s="33"/>
      <c r="G29" s="33"/>
      <c r="H29" s="33"/>
      <c r="I29" s="34"/>
    </row>
    <row r="30" spans="1:9" ht="13.5">
      <c r="A30" s="32"/>
      <c r="B30" s="58" t="s">
        <v>23</v>
      </c>
      <c r="C30" s="58"/>
      <c r="D30" s="58"/>
      <c r="E30" s="58"/>
      <c r="F30" s="58"/>
      <c r="G30" s="58"/>
      <c r="H30" s="58"/>
      <c r="I30" s="59"/>
    </row>
    <row r="31" spans="1:9" ht="13.5">
      <c r="A31" s="32"/>
      <c r="B31" s="35" t="s">
        <v>24</v>
      </c>
      <c r="C31" s="35"/>
      <c r="D31" s="35"/>
      <c r="E31" s="35"/>
      <c r="F31" s="35"/>
      <c r="G31" s="35"/>
      <c r="H31" s="35"/>
      <c r="I31" s="36"/>
    </row>
    <row r="32" spans="1:9" ht="13.5">
      <c r="A32" s="37"/>
      <c r="B32" s="38" t="s">
        <v>21</v>
      </c>
      <c r="C32" s="38"/>
      <c r="D32" s="38"/>
      <c r="E32" s="38"/>
      <c r="F32" s="38"/>
      <c r="G32" s="38"/>
      <c r="H32" s="38"/>
      <c r="I32" s="39"/>
    </row>
  </sheetData>
  <sheetProtection/>
  <mergeCells count="11">
    <mergeCell ref="F4:I4"/>
    <mergeCell ref="B4:E4"/>
    <mergeCell ref="B30:I30"/>
    <mergeCell ref="B2:E2"/>
    <mergeCell ref="G12:I12"/>
    <mergeCell ref="B12:B13"/>
    <mergeCell ref="E12:E13"/>
    <mergeCell ref="F3:G3"/>
    <mergeCell ref="C12:C13"/>
    <mergeCell ref="D12:D13"/>
    <mergeCell ref="H3:I3"/>
  </mergeCells>
  <printOptions horizontalCentered="1" verticalCentered="1"/>
  <pageMargins left="0.3937007874015748" right="0.3937007874015748" top="0.5905511811023623" bottom="0.3937007874015748" header="0.1968503937007874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2016-02-21T04:01:55Z</dcterms:created>
  <dcterms:modified xsi:type="dcterms:W3CDTF">2016-02-25T10:01:07Z</dcterms:modified>
  <cp:category/>
  <cp:version/>
  <cp:contentType/>
  <cp:contentStatus/>
  <cp:revision>1</cp:revision>
</cp:coreProperties>
</file>